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UTPUT">#REF!</definedName>
    <definedName name="_xlnm.Print_Area" localSheetId="1">'Balance Sheet'!$A$1:$D$68</definedName>
    <definedName name="_xlnm.Print_Area" localSheetId="2">'Cash Flow'!$A$1:$G$64</definedName>
    <definedName name="_xlnm.Print_Area" localSheetId="0">'Income Statement'!$A$1:$F$62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<sst xmlns="http://schemas.openxmlformats.org/spreadsheetml/2006/main" count="164" uniqueCount="126">
  <si>
    <t>Total</t>
  </si>
  <si>
    <t>Inventories</t>
  </si>
  <si>
    <t>Taxation</t>
  </si>
  <si>
    <t>Revenue</t>
  </si>
  <si>
    <t>Retained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</si>
  <si>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</si>
  <si>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</si>
  <si>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</si>
  <si>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</si>
  <si>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</si>
  <si>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</si>
  <si>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</si>
  <si>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</si>
  <si>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</si>
  <si>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</si>
  <si>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</si>
  <si>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</si>
  <si>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</si>
  <si>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</si>
  <si>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</si>
  <si>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</si>
  <si>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</si>
  <si>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</si>
  <si>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</si>
  <si>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</si>
  <si>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</si>
  <si>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</si>
  <si>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</si>
  <si>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</si>
  <si>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</si>
  <si>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</si>
  <si>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</si>
  <si>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</si>
  <si>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</si>
  <si>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</si>
  <si>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</si>
  <si>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</si>
  <si>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</si>
  <si>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</si>
  <si>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</si>
  <si>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</si>
  <si>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</si>
  <si>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</si>
  <si>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</si>
  <si>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</si>
  <si>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</si>
  <si>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</si>
  <si>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</si>
  <si>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</si>
  <si>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</si>
  <si>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</si>
  <si>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</si>
  <si>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</si>
  <si>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</si>
  <si>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</si>
  <si>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</si>
  <si>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</si>
  <si>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</si>
  <si>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</si>
  <si>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</si>
  <si>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</si>
  <si>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</si>
  <si>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</si>
  <si>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</si>
  <si>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</si>
  <si>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</si>
  <si>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</si>
  <si>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</si>
  <si>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</si>
  <si>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</si>
  <si>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</si>
  <si>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</si>
  <si>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</si>
  <si>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</si>
  <si>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</si>
  <si>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</si>
  <si>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</si>
  <si>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</si>
  <si>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</si>
  <si>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</si>
  <si>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</si>
  <si>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</si>
  <si>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Share of results of associated company</t>
  </si>
  <si>
    <t>Share of results of associates</t>
  </si>
  <si>
    <t>Share</t>
  </si>
  <si>
    <t>Premium</t>
  </si>
  <si>
    <t xml:space="preserve">Other Comprehensive gain/(loss) </t>
  </si>
  <si>
    <t>Trade and other receivables</t>
  </si>
  <si>
    <t>Retirement</t>
  </si>
  <si>
    <t>benefit reserves</t>
  </si>
  <si>
    <t>Bank term loan</t>
  </si>
  <si>
    <t>Finance income</t>
  </si>
  <si>
    <t>Contract assets</t>
  </si>
  <si>
    <t>Contract liabilities</t>
  </si>
  <si>
    <t>Total Comprehensive (loss)/profit</t>
  </si>
  <si>
    <t>Net taxation (paid)/refunded</t>
  </si>
  <si>
    <t>Net (decrease)/increase in cash and cash equivalents</t>
  </si>
  <si>
    <t>Net cash (used)/generated from operating activities</t>
  </si>
  <si>
    <t>Financial Statements for the year ended 31st December 2019)</t>
  </si>
  <si>
    <t>As at 31.12.2019</t>
  </si>
  <si>
    <t>year ended 31st December 2019)</t>
  </si>
  <si>
    <t>Statements for the year ended 31st December 2019)</t>
  </si>
  <si>
    <t>Repayment of term loan</t>
  </si>
  <si>
    <t>Profit/(loss) from operations</t>
  </si>
  <si>
    <t>Profit/(loss) before tax</t>
  </si>
  <si>
    <t>Profit/(loss) after tax</t>
  </si>
  <si>
    <t>Profit/(loss) attributable to:</t>
  </si>
  <si>
    <t xml:space="preserve">Profit/(loss) per share for profit/(loss) attributable to the equity </t>
  </si>
  <si>
    <t>Profit/(loss) Per Share - Basic</t>
  </si>
  <si>
    <t>Net profit/(loss) attributable to shareholders</t>
  </si>
  <si>
    <t xml:space="preserve">Mesiniaga Berhad </t>
  </si>
  <si>
    <t>Registration number: 198101013112 (79244V)</t>
  </si>
  <si>
    <t xml:space="preserve">(Incorporated in Malaysia) </t>
  </si>
  <si>
    <t>Mesiniaga Berhad</t>
  </si>
  <si>
    <t>Total comprehensive (loss)/income for the financial year attributable to:</t>
  </si>
  <si>
    <t>For the third quarter ended 30 September 2020</t>
  </si>
  <si>
    <t>As at 30 September 2020</t>
  </si>
  <si>
    <t>9 Months</t>
  </si>
  <si>
    <t>As at 30.09.2020</t>
  </si>
  <si>
    <t>9 months ended</t>
  </si>
  <si>
    <t>9 months quarter ended 30 September 2020</t>
  </si>
  <si>
    <t>9 months quarter ended 30 September 2019</t>
  </si>
  <si>
    <t>Property, plant and equipment write off</t>
  </si>
  <si>
    <t>Gain on sales of property, plant and equipment</t>
  </si>
  <si>
    <t>Allowance for doubtful debts</t>
  </si>
  <si>
    <t>Proceeds from disposal of property, plant and equipment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</si>
</sst>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[Red]\(&quot;$&quot;#,##0\)"/>
    <numFmt numFmtId="173" formatCode="_-* #,##0_-;\-* #,##0_-;_-* &quot;-&quot;??_-;_-@_-"/>
    <numFmt numFmtId="174" formatCode="_ &quot;CHF&quot;\ * #,##0_ ;_ &quot;CHF&quot;\ * \-#,##0_ ;_ &quot;CHF&quot;\ * &quot;-&quot;_ ;_ @_ "/>
    <numFmt numFmtId="175" formatCode="#,##0&quot;£&quot;_);[Red]\(#,##0&quot;£&quot;\)"/>
    <numFmt numFmtId="176" formatCode="_(* #,##0.00_);_(* \(#,##0.00\);_(* &quot;-&quot;_);_(@_)"/>
    <numFmt numFmtId="177" formatCode="_(* #,##0_);_(* \(#,##0\);_(* &quot;-&quot;?_);_(@_)"/>
    <numFmt numFmtId="178" formatCode="_-* #,##0.0000_-;\-* #,##0.0000_-;_-* &quot;-&quot;??_-;_-@_-"/>
    <numFmt numFmtId="179" formatCode="[$-4409]dddd\,\ d\ mmmm\,\ yyyy"/>
    <numFmt numFmtId="180" formatCode="[$-409]h:mm:ss\ AM/PM"/>
    <numFmt numFmtId="181" formatCode="_-* #,##0.0_-;\-* #,##0.0_-;_-* &quot;-&quot;??_-;_-@_-"/>
    <numFmt numFmtId="182" formatCode="_(* #,##0.000_);_(* \(#,##0.000\);_(* &quot;-&quot;??_);_(@_)"/>
    <numFmt numFmtId="183" formatCode="_(* #,##0.0_);_(* \(#,##0.0\);_(* &quot;-&quot;?_);_(@_)"/>
    <numFmt numFmtId="184" formatCode="0.000"/>
    <numFmt numFmtId="185" formatCode="0.0000"/>
  </numFmts>
  <fonts count="52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47" fillId="32" borderId="0" applyNumberFormat="0" applyBorder="0" applyAlignment="0" applyProtection="0"/>
    <xf numFmtId="175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3" fontId="8" fillId="0" borderId="0" xfId="42" applyNumberFormat="1" applyFont="1" applyFill="1" applyAlignment="1">
      <alignment/>
    </xf>
    <xf numFmtId="0" fontId="8" fillId="0" borderId="0" xfId="73" applyFont="1" applyFill="1">
      <alignment/>
      <protection/>
    </xf>
    <xf numFmtId="16" fontId="10" fillId="0" borderId="0" xfId="73" applyNumberFormat="1" applyFont="1" applyFill="1" applyAlignment="1">
      <alignment horizontal="center"/>
      <protection/>
    </xf>
    <xf numFmtId="0" fontId="9" fillId="0" borderId="0" xfId="72" applyFont="1" applyFill="1" applyAlignment="1">
      <alignment/>
      <protection/>
    </xf>
    <xf numFmtId="0" fontId="9" fillId="0" borderId="0" xfId="72" applyFont="1" applyFill="1" applyAlignment="1">
      <alignment wrapText="1"/>
      <protection/>
    </xf>
    <xf numFmtId="0" fontId="10" fillId="0" borderId="0" xfId="72" applyFont="1" applyFill="1" applyAlignment="1">
      <alignment/>
      <protection/>
    </xf>
    <xf numFmtId="0" fontId="9" fillId="0" borderId="0" xfId="72" applyFont="1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0" xfId="72" applyFont="1" applyFill="1" applyAlignment="1">
      <alignment horizontal="center" wrapText="1"/>
      <protection/>
    </xf>
    <xf numFmtId="0" fontId="10" fillId="0" borderId="0" xfId="72" applyFont="1" applyFill="1">
      <alignment/>
      <protection/>
    </xf>
    <xf numFmtId="0" fontId="14" fillId="0" borderId="0" xfId="72" applyFont="1" applyFill="1" applyAlignment="1">
      <alignment wrapText="1"/>
      <protection/>
    </xf>
    <xf numFmtId="0" fontId="15" fillId="0" borderId="0" xfId="72" applyFont="1" applyFill="1" applyAlignment="1">
      <alignment wrapText="1"/>
      <protection/>
    </xf>
    <xf numFmtId="0" fontId="9" fillId="0" borderId="0" xfId="73" applyFont="1" applyFill="1">
      <alignment/>
      <protection/>
    </xf>
    <xf numFmtId="37" fontId="9" fillId="0" borderId="0" xfId="73" applyNumberFormat="1" applyFont="1" applyFill="1">
      <alignment/>
      <protection/>
    </xf>
    <xf numFmtId="0" fontId="8" fillId="0" borderId="0" xfId="73" applyFont="1" applyFill="1" quotePrefix="1">
      <alignment/>
      <protection/>
    </xf>
    <xf numFmtId="43" fontId="8" fillId="0" borderId="0" xfId="42" applyNumberFormat="1" applyFont="1" applyFill="1" applyAlignment="1">
      <alignment/>
    </xf>
    <xf numFmtId="173" fontId="9" fillId="0" borderId="0" xfId="42" applyNumberFormat="1" applyFont="1" applyFill="1" applyAlignment="1">
      <alignment/>
    </xf>
    <xf numFmtId="0" fontId="10" fillId="0" borderId="0" xfId="73" applyFont="1" applyFill="1">
      <alignment/>
      <protection/>
    </xf>
    <xf numFmtId="0" fontId="11" fillId="0" borderId="0" xfId="73" applyFont="1" applyFill="1">
      <alignment/>
      <protection/>
    </xf>
    <xf numFmtId="0" fontId="9" fillId="0" borderId="0" xfId="73" applyFont="1" applyFill="1" applyAlignment="1">
      <alignment horizontal="center"/>
      <protection/>
    </xf>
    <xf numFmtId="0" fontId="12" fillId="0" borderId="0" xfId="73" applyFont="1" applyFill="1" applyAlignment="1">
      <alignment horizontal="right"/>
      <protection/>
    </xf>
    <xf numFmtId="0" fontId="9" fillId="0" borderId="0" xfId="73" applyFont="1" applyFill="1" applyAlignment="1">
      <alignment horizontal="right"/>
      <protection/>
    </xf>
    <xf numFmtId="0" fontId="10" fillId="0" borderId="0" xfId="72" applyFont="1" applyFill="1" applyAlignment="1">
      <alignment horizontal="right" wrapText="1"/>
      <protection/>
    </xf>
    <xf numFmtId="0" fontId="9" fillId="0" borderId="0" xfId="73" applyFont="1" applyFill="1" applyBorder="1">
      <alignment/>
      <protection/>
    </xf>
    <xf numFmtId="169" fontId="9" fillId="0" borderId="0" xfId="72" applyNumberFormat="1" applyFont="1" applyFill="1">
      <alignment/>
      <protection/>
    </xf>
    <xf numFmtId="43" fontId="9" fillId="0" borderId="0" xfId="42" applyFont="1" applyFill="1" applyAlignment="1">
      <alignment/>
    </xf>
    <xf numFmtId="0" fontId="12" fillId="0" borderId="0" xfId="73" applyFont="1" applyFill="1">
      <alignment/>
      <protection/>
    </xf>
    <xf numFmtId="169" fontId="9" fillId="0" borderId="0" xfId="73" applyNumberFormat="1" applyFont="1" applyFill="1">
      <alignment/>
      <protection/>
    </xf>
    <xf numFmtId="0" fontId="8" fillId="0" borderId="0" xfId="73" applyFont="1" applyFill="1" applyBorder="1">
      <alignment/>
      <protection/>
    </xf>
    <xf numFmtId="169" fontId="9" fillId="0" borderId="0" xfId="73" applyNumberFormat="1" applyFont="1" applyFill="1" applyBorder="1">
      <alignment/>
      <protection/>
    </xf>
    <xf numFmtId="169" fontId="9" fillId="0" borderId="14" xfId="73" applyNumberFormat="1" applyFont="1" applyFill="1" applyBorder="1">
      <alignment/>
      <protection/>
    </xf>
    <xf numFmtId="169" fontId="16" fillId="0" borderId="0" xfId="42" applyNumberFormat="1" applyFont="1" applyFill="1" applyAlignment="1">
      <alignment/>
    </xf>
    <xf numFmtId="0" fontId="17" fillId="0" borderId="0" xfId="73" applyFont="1" applyFill="1">
      <alignment/>
      <protection/>
    </xf>
    <xf numFmtId="15" fontId="17" fillId="0" borderId="0" xfId="73" applyNumberFormat="1" applyFont="1" applyFill="1">
      <alignment/>
      <protection/>
    </xf>
    <xf numFmtId="173" fontId="8" fillId="0" borderId="0" xfId="42" applyNumberFormat="1" applyFont="1" applyFill="1" applyAlignment="1">
      <alignment horizontal="center"/>
    </xf>
    <xf numFmtId="15" fontId="11" fillId="0" borderId="0" xfId="73" applyNumberFormat="1" applyFont="1" applyFill="1">
      <alignment/>
      <protection/>
    </xf>
    <xf numFmtId="177" fontId="9" fillId="0" borderId="0" xfId="42" applyNumberFormat="1" applyFont="1" applyFill="1" applyAlignment="1">
      <alignment/>
    </xf>
    <xf numFmtId="177" fontId="10" fillId="0" borderId="0" xfId="42" applyNumberFormat="1" applyFont="1" applyFill="1" applyAlignment="1">
      <alignment horizontal="center"/>
    </xf>
    <xf numFmtId="177" fontId="9" fillId="0" borderId="0" xfId="42" applyNumberFormat="1" applyFont="1" applyFill="1" applyBorder="1" applyAlignment="1">
      <alignment/>
    </xf>
    <xf numFmtId="177" fontId="9" fillId="0" borderId="0" xfId="42" applyNumberFormat="1" applyFont="1" applyFill="1" applyBorder="1" applyAlignment="1">
      <alignment horizontal="right"/>
    </xf>
    <xf numFmtId="173" fontId="16" fillId="0" borderId="0" xfId="42" applyNumberFormat="1" applyFont="1" applyFill="1" applyAlignment="1">
      <alignment/>
    </xf>
    <xf numFmtId="173" fontId="12" fillId="0" borderId="0" xfId="42" applyNumberFormat="1" applyFont="1" applyFill="1" applyAlignment="1">
      <alignment horizontal="right"/>
    </xf>
    <xf numFmtId="173" fontId="9" fillId="0" borderId="0" xfId="42" applyNumberFormat="1" applyFont="1" applyFill="1" applyAlignment="1">
      <alignment horizontal="right"/>
    </xf>
    <xf numFmtId="173" fontId="9" fillId="0" borderId="0" xfId="42" applyNumberFormat="1" applyFont="1" applyFill="1" applyAlignment="1" applyProtection="1">
      <alignment/>
      <protection/>
    </xf>
    <xf numFmtId="173" fontId="9" fillId="0" borderId="15" xfId="42" applyNumberFormat="1" applyFont="1" applyFill="1" applyBorder="1" applyAlignment="1">
      <alignment/>
    </xf>
    <xf numFmtId="173" fontId="9" fillId="0" borderId="4" xfId="42" applyNumberFormat="1" applyFont="1" applyFill="1" applyBorder="1" applyAlignment="1">
      <alignment/>
    </xf>
    <xf numFmtId="173" fontId="9" fillId="0" borderId="0" xfId="42" applyNumberFormat="1" applyFont="1" applyFill="1" applyBorder="1" applyAlignment="1">
      <alignment/>
    </xf>
    <xf numFmtId="177" fontId="9" fillId="0" borderId="16" xfId="42" applyNumberFormat="1" applyFont="1" applyFill="1" applyBorder="1" applyAlignment="1">
      <alignment/>
    </xf>
    <xf numFmtId="173" fontId="9" fillId="0" borderId="16" xfId="42" applyNumberFormat="1" applyFont="1" applyFill="1" applyBorder="1" applyAlignment="1" applyProtection="1">
      <alignment/>
      <protection/>
    </xf>
    <xf numFmtId="3" fontId="9" fillId="0" borderId="0" xfId="73" applyNumberFormat="1" applyFont="1" applyFill="1" applyAlignment="1">
      <alignment horizontal="right"/>
      <protection/>
    </xf>
    <xf numFmtId="171" fontId="9" fillId="0" borderId="0" xfId="73" applyNumberFormat="1" applyFont="1" applyFill="1">
      <alignment/>
      <protection/>
    </xf>
    <xf numFmtId="0" fontId="11" fillId="0" borderId="0" xfId="73" applyFont="1" applyFill="1" applyAlignment="1" quotePrefix="1">
      <alignment horizontal="center"/>
      <protection/>
    </xf>
    <xf numFmtId="0" fontId="10" fillId="0" borderId="0" xfId="73" applyFont="1" applyFill="1" applyAlignment="1">
      <alignment horizontal="center"/>
      <protection/>
    </xf>
    <xf numFmtId="177" fontId="9" fillId="0" borderId="14" xfId="42" applyNumberFormat="1" applyFont="1" applyFill="1" applyBorder="1" applyAlignment="1">
      <alignment/>
    </xf>
    <xf numFmtId="176" fontId="9" fillId="0" borderId="0" xfId="73" applyNumberFormat="1" applyFont="1" applyFill="1">
      <alignment/>
      <protection/>
    </xf>
    <xf numFmtId="3" fontId="8" fillId="0" borderId="0" xfId="42" applyNumberFormat="1" applyFont="1" applyFill="1" applyBorder="1" applyAlignment="1">
      <alignment horizontal="right"/>
    </xf>
    <xf numFmtId="3" fontId="8" fillId="0" borderId="0" xfId="42" applyNumberFormat="1" applyFont="1" applyFill="1" applyAlignment="1">
      <alignment horizontal="right"/>
    </xf>
    <xf numFmtId="3" fontId="8" fillId="0" borderId="16" xfId="42" applyNumberFormat="1" applyFont="1" applyFill="1" applyBorder="1" applyAlignment="1">
      <alignment horizontal="right"/>
    </xf>
    <xf numFmtId="3" fontId="8" fillId="0" borderId="15" xfId="42" applyNumberFormat="1" applyFont="1" applyFill="1" applyBorder="1" applyAlignment="1">
      <alignment horizontal="right"/>
    </xf>
    <xf numFmtId="3" fontId="8" fillId="0" borderId="0" xfId="76" applyNumberFormat="1" applyFont="1" applyFill="1" applyAlignment="1">
      <alignment horizontal="right"/>
    </xf>
    <xf numFmtId="2" fontId="8" fillId="0" borderId="0" xfId="42" applyNumberFormat="1" applyFont="1" applyFill="1" applyBorder="1" applyAlignment="1">
      <alignment horizontal="right"/>
    </xf>
    <xf numFmtId="2" fontId="8" fillId="0" borderId="0" xfId="42" applyNumberFormat="1" applyFont="1" applyFill="1" applyAlignment="1">
      <alignment horizontal="right"/>
    </xf>
    <xf numFmtId="2" fontId="8" fillId="0" borderId="15" xfId="42" applyNumberFormat="1" applyFont="1" applyFill="1" applyBorder="1" applyAlignment="1">
      <alignment horizontal="right"/>
    </xf>
    <xf numFmtId="3" fontId="8" fillId="0" borderId="16" xfId="42" applyNumberFormat="1" applyFont="1" applyFill="1" applyBorder="1" applyAlignment="1" quotePrefix="1">
      <alignment horizontal="right"/>
    </xf>
    <xf numFmtId="173" fontId="9" fillId="0" borderId="0" xfId="73" applyNumberFormat="1" applyFont="1" applyFill="1">
      <alignment/>
      <protection/>
    </xf>
    <xf numFmtId="177" fontId="9" fillId="0" borderId="0" xfId="73" applyNumberFormat="1" applyFont="1" applyFill="1">
      <alignment/>
      <protection/>
    </xf>
    <xf numFmtId="0" fontId="8" fillId="0" borderId="0" xfId="73" applyNumberFormat="1" applyFont="1" applyFill="1">
      <alignment/>
      <protection/>
    </xf>
    <xf numFmtId="0" fontId="8" fillId="0" borderId="16" xfId="42" applyNumberFormat="1" applyFont="1" applyFill="1" applyBorder="1" applyAlignment="1" quotePrefix="1">
      <alignment horizontal="center"/>
    </xf>
    <xf numFmtId="0" fontId="8" fillId="0" borderId="0" xfId="42" applyNumberFormat="1" applyFont="1" applyFill="1" applyBorder="1" applyAlignment="1">
      <alignment horizontal="center"/>
    </xf>
    <xf numFmtId="0" fontId="9" fillId="0" borderId="0" xfId="73" applyNumberFormat="1" applyFont="1" applyFill="1">
      <alignment/>
      <protection/>
    </xf>
    <xf numFmtId="43" fontId="9" fillId="0" borderId="0" xfId="73" applyNumberFormat="1" applyFont="1" applyFill="1">
      <alignment/>
      <protection/>
    </xf>
    <xf numFmtId="0" fontId="11" fillId="0" borderId="0" xfId="42" applyNumberFormat="1" applyFont="1" applyFill="1" applyAlignment="1" quotePrefix="1">
      <alignment horizontal="center"/>
    </xf>
    <xf numFmtId="41" fontId="9" fillId="0" borderId="0" xfId="73" applyNumberFormat="1" applyFont="1" applyFill="1">
      <alignment/>
      <protection/>
    </xf>
    <xf numFmtId="3" fontId="8" fillId="0" borderId="0" xfId="80" applyNumberFormat="1" applyFont="1" applyFill="1" applyAlignment="1">
      <alignment horizontal="right"/>
    </xf>
    <xf numFmtId="3" fontId="8" fillId="0" borderId="14" xfId="42" applyNumberFormat="1" applyFont="1" applyFill="1" applyBorder="1" applyAlignment="1">
      <alignment horizontal="right"/>
    </xf>
    <xf numFmtId="16" fontId="8" fillId="0" borderId="0" xfId="73" applyNumberFormat="1" applyFont="1" applyFill="1" applyAlignment="1">
      <alignment horizontal="center"/>
      <protection/>
    </xf>
    <xf numFmtId="177" fontId="10" fillId="0" borderId="0" xfId="44" applyNumberFormat="1" applyFont="1" applyFill="1" applyAlignment="1">
      <alignment horizontal="center"/>
    </xf>
    <xf numFmtId="177" fontId="9" fillId="0" borderId="0" xfId="44" applyNumberFormat="1" applyFont="1" applyFill="1" applyAlignment="1">
      <alignment/>
    </xf>
    <xf numFmtId="177" fontId="9" fillId="0" borderId="0" xfId="44" applyNumberFormat="1" applyFont="1" applyFill="1" applyBorder="1" applyAlignment="1">
      <alignment/>
    </xf>
    <xf numFmtId="177" fontId="9" fillId="0" borderId="16" xfId="44" applyNumberFormat="1" applyFont="1" applyFill="1" applyBorder="1" applyAlignment="1">
      <alignment/>
    </xf>
    <xf numFmtId="177" fontId="9" fillId="0" borderId="0" xfId="44" applyNumberFormat="1" applyFont="1" applyFill="1" applyBorder="1" applyAlignment="1">
      <alignment horizontal="right"/>
    </xf>
    <xf numFmtId="177" fontId="9" fillId="0" borderId="14" xfId="44" applyNumberFormat="1" applyFont="1" applyFill="1" applyBorder="1" applyAlignment="1">
      <alignment/>
    </xf>
    <xf numFmtId="3" fontId="8" fillId="0" borderId="0" xfId="46" applyNumberFormat="1" applyFont="1" applyFill="1" applyAlignment="1" quotePrefix="1">
      <alignment horizontal="right"/>
    </xf>
    <xf numFmtId="3" fontId="8" fillId="0" borderId="0" xfId="46" applyNumberFormat="1" applyFont="1" applyFill="1" applyAlignment="1">
      <alignment horizontal="right"/>
    </xf>
    <xf numFmtId="3" fontId="8" fillId="0" borderId="16" xfId="46" applyNumberFormat="1" applyFont="1" applyFill="1" applyBorder="1" applyAlignment="1" quotePrefix="1">
      <alignment horizontal="right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stom - Style8" xfId="49"/>
    <cellStyle name="Explanatory Text" xfId="50"/>
    <cellStyle name="Followed Hyperlink" xfId="51"/>
    <cellStyle name="Good" xfId="52"/>
    <cellStyle name="Grey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illiers [0]_AR1194" xfId="64"/>
    <cellStyle name="Milliers_AR1194" xfId="65"/>
    <cellStyle name="Monétaire [0]_AR1194" xfId="66"/>
    <cellStyle name="Monétaire_AR1194" xfId="67"/>
    <cellStyle name="Neutral" xfId="68"/>
    <cellStyle name="Normal - Style1" xfId="69"/>
    <cellStyle name="Normal 2" xfId="70"/>
    <cellStyle name="Normal 3" xfId="71"/>
    <cellStyle name="Normal_Financial Statement2002" xfId="72"/>
    <cellStyle name="Normal_KLSE4Q05" xfId="73"/>
    <cellStyle name="Note" xfId="74"/>
    <cellStyle name="Output" xfId="75"/>
    <cellStyle name="Percent" xfId="76"/>
    <cellStyle name="Percent [2]" xfId="77"/>
    <cellStyle name="Percent 2" xfId="78"/>
    <cellStyle name="Percent 3" xfId="79"/>
    <cellStyle name="Percent 4" xfId="80"/>
    <cellStyle name="Percent 5" xfId="81"/>
    <cellStyle name="Percent 6" xfId="82"/>
    <cellStyle name="Percent 7" xfId="83"/>
    <cellStyle name="Percent 8" xfId="84"/>
    <cellStyle name="Percent 9" xfId="85"/>
    <cellStyle name="PERCENTAGE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="98" zoomScaleNormal="98" zoomScalePageLayoutView="0" workbookViewId="0" topLeftCell="A1">
      <selection activeCell="B1" sqref="B1"/>
    </sheetView>
  </sheetViews>
  <sheetFormatPr defaultColWidth="8.00390625" defaultRowHeight="15.75"/>
  <cols>
    <col min="1" max="1" width="45.875" style="13" customWidth="1"/>
    <col min="2" max="3" width="11.875" style="17" customWidth="1"/>
    <col min="4" max="4" width="2.375" style="17" customWidth="1"/>
    <col min="5" max="6" width="11.875" style="17" customWidth="1"/>
    <col min="7" max="16384" width="8.00390625" style="13" customWidth="1"/>
  </cols>
  <sheetData>
    <row r="1" spans="1:6" ht="12">
      <c r="A1" s="33" t="s">
        <v>110</v>
      </c>
      <c r="B1" s="1"/>
      <c r="C1" s="1"/>
      <c r="D1" s="1"/>
      <c r="E1" s="1"/>
      <c r="F1" s="1"/>
    </row>
    <row r="2" spans="1:6" ht="12">
      <c r="A2" s="33" t="s">
        <v>111</v>
      </c>
      <c r="B2" s="1"/>
      <c r="C2" s="1"/>
      <c r="D2" s="1"/>
      <c r="E2" s="1"/>
      <c r="F2" s="1"/>
    </row>
    <row r="3" spans="1:6" ht="12">
      <c r="A3" s="33" t="s">
        <v>112</v>
      </c>
      <c r="B3" s="1"/>
      <c r="C3" s="1"/>
      <c r="D3" s="1"/>
      <c r="E3" s="1"/>
      <c r="F3" s="1"/>
    </row>
    <row r="4" spans="1:6" ht="12">
      <c r="A4" s="33" t="s">
        <v>69</v>
      </c>
      <c r="B4" s="1"/>
      <c r="C4" s="1"/>
      <c r="D4" s="1"/>
      <c r="E4" s="1"/>
      <c r="F4" s="1"/>
    </row>
    <row r="5" spans="1:6" ht="12">
      <c r="A5" s="34" t="s">
        <v>115</v>
      </c>
      <c r="B5" s="1"/>
      <c r="C5" s="1"/>
      <c r="D5" s="1"/>
      <c r="E5" s="1"/>
      <c r="F5" s="1"/>
    </row>
    <row r="6" spans="1:6" ht="12">
      <c r="A6" s="2"/>
      <c r="B6" s="1"/>
      <c r="C6" s="1"/>
      <c r="D6" s="1"/>
      <c r="E6" s="1"/>
      <c r="F6" s="1"/>
    </row>
    <row r="7" spans="1:6" ht="12">
      <c r="A7" s="2"/>
      <c r="B7" s="1"/>
      <c r="C7" s="1"/>
      <c r="D7" s="1"/>
      <c r="E7" s="1"/>
      <c r="F7" s="1"/>
    </row>
    <row r="8" spans="1:6" ht="12">
      <c r="A8" s="33"/>
      <c r="B8" s="1"/>
      <c r="C8" s="1"/>
      <c r="D8" s="1"/>
      <c r="E8" s="1"/>
      <c r="F8" s="1"/>
    </row>
    <row r="9" spans="1:6" ht="12">
      <c r="A9" s="2"/>
      <c r="B9" s="1"/>
      <c r="C9" s="35"/>
      <c r="D9" s="1"/>
      <c r="E9" s="1"/>
      <c r="F9" s="35"/>
    </row>
    <row r="10" spans="1:6" s="70" customFormat="1" ht="12">
      <c r="A10" s="67"/>
      <c r="B10" s="68">
        <v>2020</v>
      </c>
      <c r="C10" s="68">
        <v>2019</v>
      </c>
      <c r="D10" s="69"/>
      <c r="E10" s="68">
        <v>2020</v>
      </c>
      <c r="F10" s="68">
        <v>2019</v>
      </c>
    </row>
    <row r="11" spans="1:6" ht="12">
      <c r="A11" s="2"/>
      <c r="B11" s="35" t="s">
        <v>70</v>
      </c>
      <c r="C11" s="35" t="s">
        <v>71</v>
      </c>
      <c r="D11" s="35"/>
      <c r="E11" s="35" t="s">
        <v>117</v>
      </c>
      <c r="F11" s="35" t="s">
        <v>117</v>
      </c>
    </row>
    <row r="12" spans="1:6" ht="12">
      <c r="A12" s="2"/>
      <c r="B12" s="35" t="s">
        <v>72</v>
      </c>
      <c r="C12" s="35" t="s">
        <v>72</v>
      </c>
      <c r="D12" s="35"/>
      <c r="E12" s="35" t="s">
        <v>73</v>
      </c>
      <c r="F12" s="35" t="s">
        <v>73</v>
      </c>
    </row>
    <row r="13" spans="1:6" ht="12">
      <c r="A13" s="2"/>
      <c r="B13" s="76">
        <v>44104</v>
      </c>
      <c r="C13" s="76">
        <v>43738</v>
      </c>
      <c r="D13" s="35"/>
      <c r="E13" s="35" t="s">
        <v>74</v>
      </c>
      <c r="F13" s="35" t="s">
        <v>74</v>
      </c>
    </row>
    <row r="14" spans="1:6" ht="12">
      <c r="A14" s="2"/>
      <c r="B14" s="35" t="s">
        <v>6</v>
      </c>
      <c r="C14" s="35" t="s">
        <v>6</v>
      </c>
      <c r="D14" s="35"/>
      <c r="E14" s="35" t="s">
        <v>6</v>
      </c>
      <c r="F14" s="35" t="s">
        <v>6</v>
      </c>
    </row>
    <row r="15" spans="1:6" ht="12">
      <c r="A15" s="2"/>
      <c r="B15" s="1"/>
      <c r="C15" s="1"/>
      <c r="D15" s="1"/>
      <c r="E15" s="1"/>
      <c r="F15" s="1"/>
    </row>
    <row r="16" spans="1:6" ht="12">
      <c r="A16" s="2" t="s">
        <v>3</v>
      </c>
      <c r="B16" s="56">
        <v>51452</v>
      </c>
      <c r="C16" s="56">
        <v>37555</v>
      </c>
      <c r="D16" s="57"/>
      <c r="E16" s="56">
        <v>139185</v>
      </c>
      <c r="F16" s="83">
        <v>101029</v>
      </c>
    </row>
    <row r="17" spans="1:6" ht="12">
      <c r="A17" s="2"/>
      <c r="B17" s="57"/>
      <c r="C17" s="57"/>
      <c r="D17" s="57"/>
      <c r="E17" s="57"/>
      <c r="F17" s="84"/>
    </row>
    <row r="18" spans="1:6" ht="12">
      <c r="A18" s="2" t="s">
        <v>75</v>
      </c>
      <c r="B18" s="56">
        <v>-54915</v>
      </c>
      <c r="C18" s="56">
        <v>-39214</v>
      </c>
      <c r="D18" s="57"/>
      <c r="E18" s="56">
        <v>-142316</v>
      </c>
      <c r="F18" s="83">
        <v>-109564</v>
      </c>
    </row>
    <row r="19" spans="1:6" ht="12">
      <c r="A19" s="2"/>
      <c r="B19" s="57"/>
      <c r="C19" s="57"/>
      <c r="D19" s="57"/>
      <c r="E19" s="57"/>
      <c r="F19" s="84"/>
    </row>
    <row r="20" spans="1:6" ht="12">
      <c r="A20" s="2" t="s">
        <v>76</v>
      </c>
      <c r="B20" s="56">
        <v>-921</v>
      </c>
      <c r="C20" s="56">
        <v>-1012</v>
      </c>
      <c r="D20" s="57"/>
      <c r="E20" s="56">
        <v>-2951</v>
      </c>
      <c r="F20" s="83">
        <v>-3074</v>
      </c>
    </row>
    <row r="21" spans="1:6" ht="12">
      <c r="A21" s="2"/>
      <c r="B21" s="57"/>
      <c r="C21" s="57"/>
      <c r="D21" s="57"/>
      <c r="E21" s="57"/>
      <c r="F21" s="84"/>
    </row>
    <row r="22" spans="1:6" ht="12">
      <c r="A22" s="2" t="s">
        <v>39</v>
      </c>
      <c r="B22" s="56">
        <v>235</v>
      </c>
      <c r="C22" s="56">
        <v>34</v>
      </c>
      <c r="D22" s="57"/>
      <c r="E22" s="56">
        <v>514</v>
      </c>
      <c r="F22" s="83">
        <v>102</v>
      </c>
    </row>
    <row r="23" spans="1:6" ht="12">
      <c r="A23" s="2"/>
      <c r="B23" s="58"/>
      <c r="C23" s="58"/>
      <c r="D23" s="57"/>
      <c r="E23" s="58"/>
      <c r="F23" s="58"/>
    </row>
    <row r="24" spans="1:6" ht="12">
      <c r="A24" s="2" t="s">
        <v>103</v>
      </c>
      <c r="B24" s="56">
        <f>SUM(B16:B22)</f>
        <v>-4149</v>
      </c>
      <c r="C24" s="56">
        <f>SUM(C16:C23)</f>
        <v>-2637</v>
      </c>
      <c r="D24" s="57"/>
      <c r="E24" s="56">
        <f>SUM(E16:E22)</f>
        <v>-5568</v>
      </c>
      <c r="F24" s="56">
        <f>SUM(F16:F23)</f>
        <v>-11507</v>
      </c>
    </row>
    <row r="25" spans="1:6" ht="12">
      <c r="A25" s="2"/>
      <c r="B25" s="57"/>
      <c r="C25" s="57"/>
      <c r="D25" s="57"/>
      <c r="E25" s="57"/>
      <c r="F25" s="57"/>
    </row>
    <row r="26" spans="1:6" ht="12">
      <c r="A26" s="2" t="s">
        <v>40</v>
      </c>
      <c r="B26" s="56">
        <v>-147</v>
      </c>
      <c r="C26" s="56">
        <v>-203</v>
      </c>
      <c r="D26" s="57"/>
      <c r="E26" s="56">
        <v>-321</v>
      </c>
      <c r="F26" s="83">
        <v>-649</v>
      </c>
    </row>
    <row r="27" spans="1:6" ht="12">
      <c r="A27" s="2" t="s">
        <v>91</v>
      </c>
      <c r="B27" s="56">
        <v>108</v>
      </c>
      <c r="C27" s="56">
        <v>105</v>
      </c>
      <c r="D27" s="57"/>
      <c r="E27" s="56">
        <v>785</v>
      </c>
      <c r="F27" s="83">
        <v>529</v>
      </c>
    </row>
    <row r="28" spans="1:6" ht="12">
      <c r="A28" s="2" t="s">
        <v>82</v>
      </c>
      <c r="B28" s="56">
        <v>0</v>
      </c>
      <c r="C28" s="56">
        <v>0</v>
      </c>
      <c r="D28" s="57"/>
      <c r="E28" s="56">
        <v>0</v>
      </c>
      <c r="F28" s="83">
        <v>-39</v>
      </c>
    </row>
    <row r="29" spans="1:6" ht="12">
      <c r="A29" s="2"/>
      <c r="B29" s="58"/>
      <c r="C29" s="58"/>
      <c r="D29" s="57"/>
      <c r="E29" s="64"/>
      <c r="F29" s="64"/>
    </row>
    <row r="30" spans="1:6" ht="12">
      <c r="A30" s="2" t="s">
        <v>104</v>
      </c>
      <c r="B30" s="57">
        <f>SUM(B24:B29)</f>
        <v>-4188</v>
      </c>
      <c r="C30" s="57">
        <f>SUM(C24:C29)</f>
        <v>-2735</v>
      </c>
      <c r="D30" s="57"/>
      <c r="E30" s="57">
        <f>SUM(E24:E29)</f>
        <v>-5104</v>
      </c>
      <c r="F30" s="57">
        <f>SUM(F24:F29)</f>
        <v>-11666</v>
      </c>
    </row>
    <row r="31" spans="1:6" ht="12">
      <c r="A31" s="2"/>
      <c r="B31" s="57"/>
      <c r="C31" s="57"/>
      <c r="D31" s="57"/>
      <c r="E31" s="57"/>
      <c r="F31" s="57"/>
    </row>
    <row r="32" spans="1:6" ht="12">
      <c r="A32" s="2" t="s">
        <v>78</v>
      </c>
      <c r="B32" s="56">
        <v>-48</v>
      </c>
      <c r="C32" s="56">
        <v>-132</v>
      </c>
      <c r="D32" s="57"/>
      <c r="E32" s="56">
        <v>-135</v>
      </c>
      <c r="F32" s="83">
        <v>-220</v>
      </c>
    </row>
    <row r="33" spans="1:6" ht="12">
      <c r="A33" s="2"/>
      <c r="B33" s="58"/>
      <c r="C33" s="58"/>
      <c r="D33" s="57"/>
      <c r="E33" s="58"/>
      <c r="F33" s="58"/>
    </row>
    <row r="34" spans="1:6" s="24" customFormat="1" ht="12">
      <c r="A34" s="29" t="s">
        <v>105</v>
      </c>
      <c r="B34" s="56">
        <f>SUM(B30:B33)</f>
        <v>-4236</v>
      </c>
      <c r="C34" s="56">
        <f>SUM(C30:C32)</f>
        <v>-2867</v>
      </c>
      <c r="D34" s="56"/>
      <c r="E34" s="56">
        <f>SUM(E30:E33)</f>
        <v>-5239</v>
      </c>
      <c r="F34" s="56">
        <f>SUM(F30:F32)</f>
        <v>-11886</v>
      </c>
    </row>
    <row r="35" spans="1:6" ht="12">
      <c r="A35" s="2"/>
      <c r="B35" s="57"/>
      <c r="C35" s="57"/>
      <c r="D35" s="57"/>
      <c r="E35" s="57"/>
      <c r="F35" s="57"/>
    </row>
    <row r="36" spans="1:6" ht="12">
      <c r="A36" s="2" t="s">
        <v>86</v>
      </c>
      <c r="B36" s="58">
        <v>0</v>
      </c>
      <c r="C36" s="58">
        <v>0</v>
      </c>
      <c r="D36" s="57"/>
      <c r="E36" s="58">
        <v>0</v>
      </c>
      <c r="F36" s="58">
        <v>0</v>
      </c>
    </row>
    <row r="37" spans="1:6" ht="12">
      <c r="A37" s="2"/>
      <c r="B37" s="57"/>
      <c r="C37" s="57"/>
      <c r="D37" s="57"/>
      <c r="E37" s="57"/>
      <c r="F37" s="57"/>
    </row>
    <row r="38" spans="1:6" ht="12.75" thickBot="1">
      <c r="A38" s="2" t="s">
        <v>94</v>
      </c>
      <c r="B38" s="59">
        <f>SUM(B34:B36)</f>
        <v>-4236</v>
      </c>
      <c r="C38" s="59">
        <f>SUM(C34:C36)</f>
        <v>-2867</v>
      </c>
      <c r="D38" s="57"/>
      <c r="E38" s="59">
        <f>SUM(E34:E36)</f>
        <v>-5239</v>
      </c>
      <c r="F38" s="59">
        <f>SUM(F34:F37)</f>
        <v>-11886</v>
      </c>
    </row>
    <row r="39" spans="1:6" ht="12.75" thickTop="1">
      <c r="A39" s="2"/>
      <c r="B39" s="57"/>
      <c r="C39" s="57"/>
      <c r="D39" s="57"/>
      <c r="E39" s="57"/>
      <c r="F39" s="57"/>
    </row>
    <row r="40" spans="1:6" ht="12">
      <c r="A40" s="2"/>
      <c r="B40" s="60"/>
      <c r="C40" s="74"/>
      <c r="D40" s="57"/>
      <c r="E40" s="60"/>
      <c r="F40" s="74"/>
    </row>
    <row r="41" spans="1:6" ht="12">
      <c r="A41" s="2" t="s">
        <v>106</v>
      </c>
      <c r="B41" s="57"/>
      <c r="C41" s="57"/>
      <c r="D41" s="57"/>
      <c r="E41" s="57"/>
      <c r="F41" s="57"/>
    </row>
    <row r="42" spans="1:6" ht="12">
      <c r="A42" s="15" t="s">
        <v>37</v>
      </c>
      <c r="B42" s="56">
        <v>-4314</v>
      </c>
      <c r="C42" s="56">
        <v>-3059</v>
      </c>
      <c r="D42" s="57"/>
      <c r="E42" s="56">
        <v>-5447</v>
      </c>
      <c r="F42" s="84">
        <v>-12228</v>
      </c>
    </row>
    <row r="43" spans="1:6" ht="12">
      <c r="A43" s="15" t="s">
        <v>64</v>
      </c>
      <c r="B43" s="56">
        <v>78</v>
      </c>
      <c r="C43" s="56">
        <v>192</v>
      </c>
      <c r="D43" s="57"/>
      <c r="E43" s="58">
        <v>208</v>
      </c>
      <c r="F43" s="85">
        <v>342</v>
      </c>
    </row>
    <row r="44" spans="1:6" ht="12.75" thickBot="1">
      <c r="A44" s="2"/>
      <c r="B44" s="75">
        <f>B42+B43</f>
        <v>-4236</v>
      </c>
      <c r="C44" s="75">
        <f>C42+C43</f>
        <v>-2867</v>
      </c>
      <c r="D44" s="56"/>
      <c r="E44" s="59">
        <f>E42+E43</f>
        <v>-5239</v>
      </c>
      <c r="F44" s="59">
        <f>F42+F43</f>
        <v>-11886</v>
      </c>
    </row>
    <row r="45" spans="1:6" ht="12.75" thickTop="1">
      <c r="A45" s="2"/>
      <c r="B45" s="56"/>
      <c r="C45" s="56"/>
      <c r="D45" s="56"/>
      <c r="E45" s="56"/>
      <c r="F45" s="56"/>
    </row>
    <row r="46" spans="1:6" ht="12">
      <c r="A46" s="15"/>
      <c r="B46" s="62"/>
      <c r="C46" s="62"/>
      <c r="D46" s="62"/>
      <c r="E46" s="62"/>
      <c r="F46" s="62"/>
    </row>
    <row r="47" spans="1:6" ht="12">
      <c r="A47" s="2" t="s">
        <v>114</v>
      </c>
      <c r="B47" s="57"/>
      <c r="C47" s="57"/>
      <c r="D47" s="57"/>
      <c r="E47" s="57"/>
      <c r="F47" s="57"/>
    </row>
    <row r="48" spans="1:6" ht="12">
      <c r="A48" s="15" t="s">
        <v>37</v>
      </c>
      <c r="B48" s="56">
        <v>-4314</v>
      </c>
      <c r="C48" s="56">
        <v>-3059</v>
      </c>
      <c r="D48" s="57"/>
      <c r="E48" s="56">
        <v>-5447</v>
      </c>
      <c r="F48" s="56">
        <v>-12228</v>
      </c>
    </row>
    <row r="49" spans="1:6" ht="12">
      <c r="A49" s="15" t="s">
        <v>64</v>
      </c>
      <c r="B49" s="56">
        <v>78</v>
      </c>
      <c r="C49" s="56">
        <v>192</v>
      </c>
      <c r="D49" s="57"/>
      <c r="E49" s="58">
        <v>208</v>
      </c>
      <c r="F49" s="64">
        <v>342</v>
      </c>
    </row>
    <row r="50" spans="1:6" ht="12.75" thickBot="1">
      <c r="A50" s="2"/>
      <c r="B50" s="75">
        <f>B48+B49</f>
        <v>-4236</v>
      </c>
      <c r="C50" s="75">
        <f>C48+C49</f>
        <v>-2867</v>
      </c>
      <c r="D50" s="56"/>
      <c r="E50" s="75">
        <f>E48+E49</f>
        <v>-5239</v>
      </c>
      <c r="F50" s="75">
        <f>F48+F49</f>
        <v>-11886</v>
      </c>
    </row>
    <row r="51" spans="1:6" ht="12.75" thickTop="1">
      <c r="A51" s="15"/>
      <c r="B51" s="62"/>
      <c r="C51" s="62"/>
      <c r="D51" s="62"/>
      <c r="E51" s="62"/>
      <c r="F51" s="62"/>
    </row>
    <row r="52" spans="1:6" ht="12">
      <c r="A52" s="15"/>
      <c r="B52" s="62"/>
      <c r="C52" s="62"/>
      <c r="D52" s="62"/>
      <c r="E52" s="62"/>
      <c r="F52" s="62"/>
    </row>
    <row r="53" spans="1:6" ht="12">
      <c r="A53" s="2" t="s">
        <v>107</v>
      </c>
      <c r="B53" s="62"/>
      <c r="C53" s="62"/>
      <c r="D53" s="62"/>
      <c r="E53" s="62"/>
      <c r="F53" s="62"/>
    </row>
    <row r="54" spans="1:6" ht="12">
      <c r="A54" s="2" t="s">
        <v>51</v>
      </c>
      <c r="B54" s="62"/>
      <c r="C54" s="62"/>
      <c r="D54" s="62"/>
      <c r="E54" s="62"/>
      <c r="F54" s="62"/>
    </row>
    <row r="55" spans="1:6" ht="12">
      <c r="A55" s="2"/>
      <c r="B55" s="62"/>
      <c r="C55" s="62"/>
      <c r="D55" s="62"/>
      <c r="E55" s="62"/>
      <c r="F55" s="62"/>
    </row>
    <row r="56" spans="1:6" ht="12.75" thickBot="1">
      <c r="A56" s="2" t="s">
        <v>108</v>
      </c>
      <c r="B56" s="63">
        <f>B42/60402*100</f>
        <v>-7.1421476110062585</v>
      </c>
      <c r="C56" s="63">
        <v>-5.0644018409986415</v>
      </c>
      <c r="D56" s="61"/>
      <c r="E56" s="63">
        <f>E42/60402*100</f>
        <v>-9.017913314128672</v>
      </c>
      <c r="F56" s="63">
        <f>F42/60402*100</f>
        <v>-20.24436276944472</v>
      </c>
    </row>
    <row r="57" spans="1:6" ht="12.75" thickTop="1">
      <c r="A57" s="2"/>
      <c r="B57" s="62"/>
      <c r="C57" s="62"/>
      <c r="D57" s="61"/>
      <c r="E57" s="62"/>
      <c r="F57" s="62"/>
    </row>
    <row r="58" spans="1:6" ht="12">
      <c r="A58" s="2" t="s">
        <v>7</v>
      </c>
      <c r="B58" s="16"/>
      <c r="C58" s="16"/>
      <c r="D58" s="16"/>
      <c r="E58" s="16"/>
      <c r="F58" s="16"/>
    </row>
    <row r="59" spans="1:6" ht="12">
      <c r="A59" s="2"/>
      <c r="B59" s="16"/>
      <c r="C59" s="16"/>
      <c r="D59" s="16"/>
      <c r="E59" s="16"/>
      <c r="F59" s="16"/>
    </row>
    <row r="60" spans="1:6" ht="12">
      <c r="A60" s="2"/>
      <c r="B60" s="1"/>
      <c r="C60" s="1"/>
      <c r="D60" s="1"/>
      <c r="E60" s="1"/>
      <c r="F60" s="1"/>
    </row>
    <row r="61" spans="1:6" ht="12">
      <c r="A61" s="2" t="s">
        <v>54</v>
      </c>
      <c r="B61" s="1"/>
      <c r="C61" s="1"/>
      <c r="D61" s="1"/>
      <c r="E61" s="1"/>
      <c r="F61" s="1"/>
    </row>
    <row r="62" spans="1:6" ht="12">
      <c r="A62" s="2" t="s">
        <v>98</v>
      </c>
      <c r="B62" s="1"/>
      <c r="C62" s="1"/>
      <c r="D62" s="1"/>
      <c r="E62" s="1"/>
      <c r="F62" s="1"/>
    </row>
    <row r="63" spans="1:6" ht="12">
      <c r="A63" s="2"/>
      <c r="B63" s="1"/>
      <c r="C63" s="1"/>
      <c r="D63" s="1"/>
      <c r="E63" s="1"/>
      <c r="F63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46.875" style="13" customWidth="1"/>
    <col min="2" max="2" width="12.375" style="13" bestFit="1" customWidth="1"/>
    <col min="3" max="3" width="13.75390625" style="17" customWidth="1"/>
    <col min="4" max="4" width="13.75390625" style="13" customWidth="1"/>
    <col min="5" max="16384" width="8.00390625" style="13" customWidth="1"/>
  </cols>
  <sheetData>
    <row r="1" spans="1:3" ht="12">
      <c r="A1" s="18" t="s">
        <v>110</v>
      </c>
      <c r="B1" s="18"/>
      <c r="C1" s="41"/>
    </row>
    <row r="2" spans="1:3" ht="12">
      <c r="A2" s="33" t="s">
        <v>111</v>
      </c>
      <c r="B2" s="18"/>
      <c r="C2" s="41"/>
    </row>
    <row r="3" spans="1:2" ht="12">
      <c r="A3" s="18" t="s">
        <v>5</v>
      </c>
      <c r="B3" s="18"/>
    </row>
    <row r="4" spans="1:2" ht="12">
      <c r="A4" s="18" t="s">
        <v>55</v>
      </c>
      <c r="B4" s="18"/>
    </row>
    <row r="5" spans="1:2" ht="12">
      <c r="A5" s="19" t="s">
        <v>116</v>
      </c>
      <c r="B5" s="19"/>
    </row>
    <row r="7" ht="12">
      <c r="D7" s="22"/>
    </row>
    <row r="8" spans="3:4" ht="12">
      <c r="C8" s="42" t="s">
        <v>118</v>
      </c>
      <c r="D8" s="21" t="s">
        <v>99</v>
      </c>
    </row>
    <row r="9" spans="3:4" ht="12">
      <c r="C9" s="43" t="s">
        <v>6</v>
      </c>
      <c r="D9" s="22" t="s">
        <v>6</v>
      </c>
    </row>
    <row r="11" ht="12">
      <c r="A11" s="18" t="s">
        <v>31</v>
      </c>
    </row>
    <row r="13" ht="12">
      <c r="A13" s="18" t="s">
        <v>32</v>
      </c>
    </row>
    <row r="14" spans="1:4" ht="12">
      <c r="A14" s="13" t="s">
        <v>41</v>
      </c>
      <c r="C14" s="44">
        <v>38450</v>
      </c>
      <c r="D14" s="44">
        <v>40242</v>
      </c>
    </row>
    <row r="15" spans="1:4" ht="12">
      <c r="A15" s="13" t="s">
        <v>79</v>
      </c>
      <c r="C15" s="44">
        <v>607</v>
      </c>
      <c r="D15" s="44">
        <v>979</v>
      </c>
    </row>
    <row r="16" spans="1:4" ht="12">
      <c r="A16" s="13" t="s">
        <v>62</v>
      </c>
      <c r="C16" s="44">
        <v>3214</v>
      </c>
      <c r="D16" s="44">
        <v>3456</v>
      </c>
    </row>
    <row r="17" spans="1:4" ht="12">
      <c r="A17" s="13" t="s">
        <v>87</v>
      </c>
      <c r="C17" s="44">
        <v>3835</v>
      </c>
      <c r="D17" s="44">
        <v>2881</v>
      </c>
    </row>
    <row r="18" spans="1:5" ht="12">
      <c r="A18" s="13" t="s">
        <v>29</v>
      </c>
      <c r="C18" s="49">
        <v>1879</v>
      </c>
      <c r="D18" s="49">
        <v>1879</v>
      </c>
      <c r="E18" s="65"/>
    </row>
    <row r="19" spans="3:4" ht="12">
      <c r="C19" s="17">
        <f>SUM(C14:C18)</f>
        <v>47985</v>
      </c>
      <c r="D19" s="17">
        <f>SUM(D14:D18)</f>
        <v>49437</v>
      </c>
    </row>
    <row r="20" ht="12">
      <c r="D20" s="17"/>
    </row>
    <row r="21" spans="1:4" ht="12">
      <c r="A21" s="18" t="s">
        <v>42</v>
      </c>
      <c r="D21" s="17"/>
    </row>
    <row r="22" ht="12">
      <c r="D22" s="17"/>
    </row>
    <row r="23" spans="1:5" ht="12">
      <c r="A23" s="13" t="s">
        <v>1</v>
      </c>
      <c r="C23" s="44">
        <v>10257</v>
      </c>
      <c r="D23" s="44">
        <v>9577</v>
      </c>
      <c r="E23" s="65"/>
    </row>
    <row r="24" spans="1:5" ht="12">
      <c r="A24" s="13" t="s">
        <v>17</v>
      </c>
      <c r="C24" s="44">
        <v>38168</v>
      </c>
      <c r="D24" s="44">
        <v>50587</v>
      </c>
      <c r="E24" s="65"/>
    </row>
    <row r="25" spans="1:5" ht="12">
      <c r="A25" s="13" t="s">
        <v>92</v>
      </c>
      <c r="C25" s="44">
        <v>56038</v>
      </c>
      <c r="D25" s="44">
        <v>29598</v>
      </c>
      <c r="E25" s="65"/>
    </row>
    <row r="26" spans="1:5" ht="12">
      <c r="A26" s="13" t="s">
        <v>43</v>
      </c>
      <c r="C26" s="44">
        <v>109</v>
      </c>
      <c r="D26" s="44">
        <v>7</v>
      </c>
      <c r="E26" s="65"/>
    </row>
    <row r="27" spans="1:4" ht="12">
      <c r="A27" s="13" t="s">
        <v>30</v>
      </c>
      <c r="C27" s="49">
        <v>24862</v>
      </c>
      <c r="D27" s="49">
        <v>152591</v>
      </c>
    </row>
    <row r="28" spans="3:4" ht="12">
      <c r="C28" s="17">
        <f>SUM(C23:C27)</f>
        <v>129434</v>
      </c>
      <c r="D28" s="17">
        <f>SUM(D23:D27)</f>
        <v>242360</v>
      </c>
    </row>
    <row r="29" ht="12">
      <c r="D29" s="17"/>
    </row>
    <row r="30" spans="1:4" ht="12.75" thickBot="1">
      <c r="A30" s="18" t="s">
        <v>33</v>
      </c>
      <c r="C30" s="45">
        <f>C19+C28</f>
        <v>177419</v>
      </c>
      <c r="D30" s="45">
        <f>D19+D28</f>
        <v>291797</v>
      </c>
    </row>
    <row r="31" spans="1:4" ht="12.75" thickTop="1">
      <c r="A31" s="18"/>
      <c r="D31" s="17"/>
    </row>
    <row r="32" spans="1:4" ht="12">
      <c r="A32" s="18"/>
      <c r="D32" s="17"/>
    </row>
    <row r="33" spans="1:4" ht="12">
      <c r="A33" s="18" t="s">
        <v>34</v>
      </c>
      <c r="D33" s="17"/>
    </row>
    <row r="34" spans="1:4" ht="12">
      <c r="A34" s="18"/>
      <c r="D34" s="17"/>
    </row>
    <row r="35" spans="1:4" ht="12">
      <c r="A35" s="18" t="s">
        <v>35</v>
      </c>
      <c r="D35" s="17"/>
    </row>
    <row r="36" spans="1:4" ht="12">
      <c r="A36" s="18"/>
      <c r="D36" s="17"/>
    </row>
    <row r="37" spans="1:4" ht="12">
      <c r="A37" s="13" t="s">
        <v>44</v>
      </c>
      <c r="C37" s="44">
        <v>64528</v>
      </c>
      <c r="D37" s="44">
        <v>64528</v>
      </c>
    </row>
    <row r="38" spans="1:4" ht="12">
      <c r="A38" s="13" t="s">
        <v>9</v>
      </c>
      <c r="C38" s="49">
        <v>44123</v>
      </c>
      <c r="D38" s="49">
        <v>49570</v>
      </c>
    </row>
    <row r="39" spans="3:4" ht="12">
      <c r="C39" s="17">
        <f>SUM(C37:C38)</f>
        <v>108651</v>
      </c>
      <c r="D39" s="17">
        <f>SUM(D37:D38)</f>
        <v>114098</v>
      </c>
    </row>
    <row r="40" spans="1:4" ht="12">
      <c r="A40" s="13" t="s">
        <v>65</v>
      </c>
      <c r="C40" s="49">
        <v>7436</v>
      </c>
      <c r="D40" s="49">
        <v>7228</v>
      </c>
    </row>
    <row r="41" spans="1:4" ht="12">
      <c r="A41" s="18" t="s">
        <v>45</v>
      </c>
      <c r="C41" s="46">
        <f>C39+C40</f>
        <v>116087</v>
      </c>
      <c r="D41" s="46">
        <f>D39+D40</f>
        <v>121326</v>
      </c>
    </row>
    <row r="42" spans="3:4" ht="12">
      <c r="C42" s="47"/>
      <c r="D42" s="47"/>
    </row>
    <row r="43" spans="3:4" ht="12">
      <c r="C43" s="47"/>
      <c r="D43" s="47"/>
    </row>
    <row r="44" spans="1:4" ht="12">
      <c r="A44" s="18" t="s">
        <v>46</v>
      </c>
      <c r="D44" s="17"/>
    </row>
    <row r="45" spans="1:4" ht="12">
      <c r="A45" s="13" t="s">
        <v>10</v>
      </c>
      <c r="C45" s="44">
        <v>3128</v>
      </c>
      <c r="D45" s="44">
        <v>2850</v>
      </c>
    </row>
    <row r="46" spans="1:4" ht="12">
      <c r="A46" s="13" t="s">
        <v>90</v>
      </c>
      <c r="C46" s="44">
        <v>1320</v>
      </c>
      <c r="D46" s="44">
        <v>1568</v>
      </c>
    </row>
    <row r="47" spans="3:4" ht="12">
      <c r="C47" s="46">
        <f>SUM(C45:C46)</f>
        <v>4448</v>
      </c>
      <c r="D47" s="46">
        <f>SUM(D45:D46)</f>
        <v>4418</v>
      </c>
    </row>
    <row r="48" spans="1:4" ht="12">
      <c r="A48" s="18"/>
      <c r="D48" s="17"/>
    </row>
    <row r="49" spans="1:4" ht="12">
      <c r="A49" s="18"/>
      <c r="D49" s="17"/>
    </row>
    <row r="50" spans="1:4" ht="12">
      <c r="A50" s="18" t="s">
        <v>48</v>
      </c>
      <c r="D50" s="17"/>
    </row>
    <row r="51" ht="12">
      <c r="D51" s="17"/>
    </row>
    <row r="52" spans="1:4" ht="12">
      <c r="A52" s="13" t="s">
        <v>47</v>
      </c>
      <c r="C52" s="44">
        <v>36651</v>
      </c>
      <c r="D52" s="44">
        <v>143919</v>
      </c>
    </row>
    <row r="53" spans="1:4" ht="12">
      <c r="A53" s="13" t="s">
        <v>93</v>
      </c>
      <c r="C53" s="44">
        <v>6451</v>
      </c>
      <c r="D53" s="44">
        <v>19601</v>
      </c>
    </row>
    <row r="54" spans="1:4" ht="12">
      <c r="A54" s="13" t="s">
        <v>67</v>
      </c>
      <c r="C54" s="44">
        <v>13282</v>
      </c>
      <c r="D54" s="44">
        <v>2030</v>
      </c>
    </row>
    <row r="55" spans="1:4" ht="12">
      <c r="A55" s="13" t="s">
        <v>90</v>
      </c>
      <c r="C55" s="44">
        <v>330</v>
      </c>
      <c r="D55" s="44">
        <v>330</v>
      </c>
    </row>
    <row r="56" spans="1:4" ht="12">
      <c r="A56" s="13" t="s">
        <v>2</v>
      </c>
      <c r="C56" s="44">
        <v>170</v>
      </c>
      <c r="D56" s="44">
        <v>173</v>
      </c>
    </row>
    <row r="57" spans="3:5" ht="12">
      <c r="C57" s="46">
        <f>SUM(C52:C56)</f>
        <v>56884</v>
      </c>
      <c r="D57" s="46">
        <f>SUM(D52:D56)</f>
        <v>166053</v>
      </c>
      <c r="E57" s="65"/>
    </row>
    <row r="58" ht="12">
      <c r="D58" s="17"/>
    </row>
    <row r="59" spans="1:4" ht="12">
      <c r="A59" s="18" t="s">
        <v>49</v>
      </c>
      <c r="C59" s="17">
        <f>C47+C57</f>
        <v>61332</v>
      </c>
      <c r="D59" s="17">
        <f>D47+D57</f>
        <v>170471</v>
      </c>
    </row>
    <row r="60" ht="12">
      <c r="D60" s="17"/>
    </row>
    <row r="61" spans="1:4" ht="12.75" thickBot="1">
      <c r="A61" s="18" t="s">
        <v>36</v>
      </c>
      <c r="C61" s="45">
        <f>C41+C59</f>
        <v>177419</v>
      </c>
      <c r="D61" s="45">
        <f>D41+D59</f>
        <v>291797</v>
      </c>
    </row>
    <row r="62" ht="12.75" thickTop="1">
      <c r="D62" s="14"/>
    </row>
    <row r="63" spans="2:4" ht="12">
      <c r="B63" s="71"/>
      <c r="C63" s="65"/>
      <c r="D63" s="65"/>
    </row>
    <row r="65" spans="1:4" ht="12">
      <c r="A65" s="13" t="s">
        <v>38</v>
      </c>
      <c r="C65" s="26">
        <f>C39/60402</f>
        <v>1.7987980530446013</v>
      </c>
      <c r="D65" s="26">
        <f>D39/60402</f>
        <v>1.888977186185888</v>
      </c>
    </row>
    <row r="66" ht="12">
      <c r="C66" s="13"/>
    </row>
    <row r="67" ht="12">
      <c r="A67" s="13" t="s">
        <v>57</v>
      </c>
    </row>
    <row r="68" spans="1:4" ht="12">
      <c r="A68" s="13" t="s">
        <v>98</v>
      </c>
      <c r="C68" s="51"/>
      <c r="D68" s="5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E29" sqref="E29"/>
    </sheetView>
  </sheetViews>
  <sheetFormatPr defaultColWidth="8.00390625" defaultRowHeight="15.75"/>
  <cols>
    <col min="1" max="1" width="2.25390625" style="13" customWidth="1"/>
    <col min="2" max="2" width="8.00390625" style="13" customWidth="1"/>
    <col min="3" max="3" width="39.25390625" style="13" customWidth="1"/>
    <col min="4" max="4" width="10.75390625" style="13" customWidth="1"/>
    <col min="5" max="5" width="12.25390625" style="13" bestFit="1" customWidth="1"/>
    <col min="6" max="6" width="2.00390625" style="13" customWidth="1"/>
    <col min="7" max="7" width="13.375" style="37" bestFit="1" customWidth="1"/>
    <col min="8" max="16384" width="8.00390625" style="13" customWidth="1"/>
  </cols>
  <sheetData>
    <row r="1" ht="12">
      <c r="A1" s="18" t="s">
        <v>110</v>
      </c>
    </row>
    <row r="2" ht="12">
      <c r="A2" s="33" t="s">
        <v>111</v>
      </c>
    </row>
    <row r="3" ht="12">
      <c r="A3" s="18" t="s">
        <v>5</v>
      </c>
    </row>
    <row r="4" ht="12">
      <c r="A4" s="18" t="s">
        <v>56</v>
      </c>
    </row>
    <row r="5" ht="12">
      <c r="A5" s="36" t="str">
        <f>'Income Statement'!A5</f>
        <v>For the third quarter ended 30 September 2020</v>
      </c>
    </row>
    <row r="8" ht="12">
      <c r="A8" s="18"/>
    </row>
    <row r="9" spans="1:7" ht="12">
      <c r="A9" s="18"/>
      <c r="G9" s="38"/>
    </row>
    <row r="10" spans="1:7" ht="12">
      <c r="A10" s="18"/>
      <c r="E10" s="52">
        <v>2020</v>
      </c>
      <c r="G10" s="72">
        <v>2019</v>
      </c>
    </row>
    <row r="11" spans="1:7" ht="12">
      <c r="A11" s="18"/>
      <c r="E11" s="53" t="s">
        <v>119</v>
      </c>
      <c r="G11" s="77" t="s">
        <v>119</v>
      </c>
    </row>
    <row r="12" spans="5:7" ht="12">
      <c r="E12" s="3">
        <v>44104</v>
      </c>
      <c r="G12" s="3">
        <v>43738</v>
      </c>
    </row>
    <row r="13" spans="5:7" ht="12">
      <c r="E13" s="53" t="s">
        <v>6</v>
      </c>
      <c r="G13" s="38" t="s">
        <v>6</v>
      </c>
    </row>
    <row r="14" ht="12">
      <c r="E14" s="3"/>
    </row>
    <row r="15" spans="2:3" ht="12">
      <c r="B15" s="10" t="s">
        <v>11</v>
      </c>
      <c r="C15" s="23"/>
    </row>
    <row r="16" spans="2:7" ht="12">
      <c r="B16" s="4" t="s">
        <v>109</v>
      </c>
      <c r="C16" s="5"/>
      <c r="E16" s="37">
        <v>-5239</v>
      </c>
      <c r="F16" s="28"/>
      <c r="G16" s="78">
        <v>-11886</v>
      </c>
    </row>
    <row r="17" spans="2:7" ht="12">
      <c r="B17" s="4"/>
      <c r="C17" s="5"/>
      <c r="E17" s="37"/>
      <c r="F17" s="28"/>
      <c r="G17" s="78"/>
    </row>
    <row r="18" spans="2:7" ht="12">
      <c r="B18" s="4" t="s">
        <v>12</v>
      </c>
      <c r="C18" s="5"/>
      <c r="E18" s="37"/>
      <c r="F18" s="28"/>
      <c r="G18" s="78"/>
    </row>
    <row r="19" spans="2:7" ht="11.25" customHeight="1">
      <c r="B19" s="4"/>
      <c r="C19" s="5" t="s">
        <v>13</v>
      </c>
      <c r="E19" s="37">
        <v>2951</v>
      </c>
      <c r="F19" s="28"/>
      <c r="G19" s="78">
        <v>3074</v>
      </c>
    </row>
    <row r="20" spans="2:7" ht="11.25" customHeight="1">
      <c r="B20" s="4"/>
      <c r="C20" s="5" t="s">
        <v>122</v>
      </c>
      <c r="E20" s="37">
        <v>2</v>
      </c>
      <c r="F20" s="28"/>
      <c r="G20" s="78"/>
    </row>
    <row r="21" spans="2:7" ht="11.25" customHeight="1">
      <c r="B21" s="4"/>
      <c r="C21" s="5" t="s">
        <v>2</v>
      </c>
      <c r="E21" s="37">
        <v>135</v>
      </c>
      <c r="F21" s="28"/>
      <c r="G21" s="78">
        <v>220</v>
      </c>
    </row>
    <row r="22" spans="2:7" ht="11.25" customHeight="1">
      <c r="B22" s="4"/>
      <c r="C22" s="5" t="s">
        <v>83</v>
      </c>
      <c r="E22" s="37">
        <v>0</v>
      </c>
      <c r="F22" s="28"/>
      <c r="G22" s="78">
        <v>39</v>
      </c>
    </row>
    <row r="23" spans="2:7" ht="11.25" customHeight="1">
      <c r="B23" s="4"/>
      <c r="C23" s="5" t="s">
        <v>14</v>
      </c>
      <c r="E23" s="37">
        <v>321</v>
      </c>
      <c r="F23" s="28"/>
      <c r="G23" s="78">
        <v>649</v>
      </c>
    </row>
    <row r="24" spans="2:7" ht="11.25" customHeight="1">
      <c r="B24" s="4"/>
      <c r="C24" s="5" t="s">
        <v>15</v>
      </c>
      <c r="E24" s="39">
        <v>-785</v>
      </c>
      <c r="F24" s="30"/>
      <c r="G24" s="79">
        <v>-529</v>
      </c>
    </row>
    <row r="25" spans="2:7" ht="11.25" customHeight="1">
      <c r="B25" s="4"/>
      <c r="C25" s="5" t="s">
        <v>123</v>
      </c>
      <c r="E25" s="39">
        <v>-4</v>
      </c>
      <c r="F25" s="30"/>
      <c r="G25" s="79">
        <v>0</v>
      </c>
    </row>
    <row r="26" spans="2:7" ht="11.25" customHeight="1">
      <c r="B26" s="4"/>
      <c r="C26" s="5" t="s">
        <v>124</v>
      </c>
      <c r="E26" s="39">
        <v>100</v>
      </c>
      <c r="F26" s="30"/>
      <c r="G26" s="79">
        <v>0</v>
      </c>
    </row>
    <row r="27" spans="2:7" ht="11.25" customHeight="1">
      <c r="B27" s="4"/>
      <c r="C27" s="5" t="s">
        <v>80</v>
      </c>
      <c r="E27" s="48">
        <v>-267</v>
      </c>
      <c r="F27" s="28"/>
      <c r="G27" s="80">
        <v>0</v>
      </c>
    </row>
    <row r="28" spans="2:7" ht="11.25" customHeight="1">
      <c r="B28" s="4"/>
      <c r="C28" s="5"/>
      <c r="E28" s="39"/>
      <c r="F28" s="30"/>
      <c r="G28" s="79"/>
    </row>
    <row r="29" spans="2:7" ht="11.25" customHeight="1">
      <c r="B29" s="4"/>
      <c r="C29" s="5"/>
      <c r="E29" s="40">
        <f>SUM(E16:E27)</f>
        <v>-2786</v>
      </c>
      <c r="F29" s="28"/>
      <c r="G29" s="81">
        <f>SUM(G16:G27)</f>
        <v>-8433</v>
      </c>
    </row>
    <row r="30" spans="2:7" ht="11.25" customHeight="1">
      <c r="B30" s="4"/>
      <c r="C30" s="5"/>
      <c r="E30" s="37"/>
      <c r="F30" s="28"/>
      <c r="G30" s="78"/>
    </row>
    <row r="31" spans="2:7" ht="11.25" customHeight="1">
      <c r="B31" s="6" t="s">
        <v>16</v>
      </c>
      <c r="C31" s="5"/>
      <c r="E31" s="37"/>
      <c r="F31" s="28"/>
      <c r="G31" s="78"/>
    </row>
    <row r="32" spans="2:7" ht="11.25" customHeight="1">
      <c r="B32" s="4"/>
      <c r="C32" s="4" t="s">
        <v>1</v>
      </c>
      <c r="E32" s="37">
        <v>-680</v>
      </c>
      <c r="F32" s="28"/>
      <c r="G32" s="78">
        <v>-2141</v>
      </c>
    </row>
    <row r="33" spans="2:7" ht="11.25" customHeight="1">
      <c r="B33" s="4"/>
      <c r="C33" s="4" t="s">
        <v>17</v>
      </c>
      <c r="E33" s="37">
        <v>-8382</v>
      </c>
      <c r="F33" s="28"/>
      <c r="G33" s="78">
        <v>25905</v>
      </c>
    </row>
    <row r="34" spans="2:8" ht="11.25" customHeight="1">
      <c r="B34" s="4"/>
      <c r="C34" s="4" t="s">
        <v>18</v>
      </c>
      <c r="E34" s="48">
        <v>-126602</v>
      </c>
      <c r="F34" s="30"/>
      <c r="G34" s="80">
        <v>-23087</v>
      </c>
      <c r="H34" s="66"/>
    </row>
    <row r="35" spans="2:7" ht="11.25" customHeight="1">
      <c r="B35" s="25" t="s">
        <v>63</v>
      </c>
      <c r="C35" s="5"/>
      <c r="E35" s="37">
        <f>SUM(E29:E34)</f>
        <v>-138450</v>
      </c>
      <c r="F35" s="28"/>
      <c r="G35" s="78">
        <f>SUM(G29:G34)</f>
        <v>-7756</v>
      </c>
    </row>
    <row r="36" spans="2:7" ht="11.25" customHeight="1">
      <c r="B36" s="25"/>
      <c r="C36" s="5"/>
      <c r="E36" s="37"/>
      <c r="F36" s="28"/>
      <c r="G36" s="78"/>
    </row>
    <row r="37" spans="2:7" ht="11.25" customHeight="1">
      <c r="B37" s="25"/>
      <c r="C37" s="5" t="s">
        <v>19</v>
      </c>
      <c r="E37" s="37">
        <v>-321</v>
      </c>
      <c r="F37" s="28"/>
      <c r="G37" s="78">
        <v>-649</v>
      </c>
    </row>
    <row r="38" spans="2:7" ht="11.25" customHeight="1">
      <c r="B38" s="25"/>
      <c r="C38" s="5" t="s">
        <v>95</v>
      </c>
      <c r="E38" s="37">
        <v>-240</v>
      </c>
      <c r="F38" s="28"/>
      <c r="G38" s="78">
        <v>-423</v>
      </c>
    </row>
    <row r="39" spans="2:7" ht="11.25" customHeight="1" thickBot="1">
      <c r="B39" s="6" t="s">
        <v>97</v>
      </c>
      <c r="C39" s="5"/>
      <c r="E39" s="54">
        <f>SUM(E35:E38)</f>
        <v>-139011</v>
      </c>
      <c r="F39" s="28"/>
      <c r="G39" s="82">
        <f>SUM(G35:G38)</f>
        <v>-8828</v>
      </c>
    </row>
    <row r="40" spans="2:7" ht="11.25" customHeight="1" thickTop="1">
      <c r="B40" s="4"/>
      <c r="C40" s="5"/>
      <c r="E40" s="37"/>
      <c r="F40" s="28"/>
      <c r="G40" s="78"/>
    </row>
    <row r="41" spans="2:7" ht="11.25" customHeight="1">
      <c r="B41" s="10" t="s">
        <v>20</v>
      </c>
      <c r="C41" s="5"/>
      <c r="E41" s="37"/>
      <c r="F41" s="28"/>
      <c r="G41" s="78"/>
    </row>
    <row r="42" spans="2:7" ht="11.25" customHeight="1">
      <c r="B42" s="7" t="s">
        <v>21</v>
      </c>
      <c r="C42" s="5"/>
      <c r="D42" s="32"/>
      <c r="E42" s="37">
        <v>-789</v>
      </c>
      <c r="F42" s="28"/>
      <c r="G42" s="78">
        <v>-1373</v>
      </c>
    </row>
    <row r="43" spans="2:7" ht="11.25" customHeight="1">
      <c r="B43" s="7" t="s">
        <v>125</v>
      </c>
      <c r="C43" s="5"/>
      <c r="D43" s="32"/>
      <c r="E43" s="37">
        <v>4</v>
      </c>
      <c r="F43" s="28"/>
      <c r="G43" s="78">
        <v>0</v>
      </c>
    </row>
    <row r="44" spans="2:7" ht="11.25" customHeight="1">
      <c r="B44" s="4" t="s">
        <v>22</v>
      </c>
      <c r="C44" s="5"/>
      <c r="E44" s="37">
        <v>785</v>
      </c>
      <c r="F44" s="28"/>
      <c r="G44" s="78">
        <v>529</v>
      </c>
    </row>
    <row r="45" spans="2:7" ht="11.25" customHeight="1" thickBot="1">
      <c r="B45" s="4"/>
      <c r="C45" s="5"/>
      <c r="E45" s="54">
        <f>SUM(E42:E44)</f>
        <v>0</v>
      </c>
      <c r="F45" s="28"/>
      <c r="G45" s="82">
        <f>SUM(G42:G44)</f>
        <v>-844</v>
      </c>
    </row>
    <row r="46" spans="2:7" ht="11.25" customHeight="1" thickTop="1">
      <c r="B46" s="4"/>
      <c r="C46" s="5"/>
      <c r="E46" s="37"/>
      <c r="F46" s="28"/>
      <c r="G46" s="78"/>
    </row>
    <row r="47" spans="2:7" ht="11.25" customHeight="1">
      <c r="B47" s="10" t="s">
        <v>23</v>
      </c>
      <c r="C47" s="5"/>
      <c r="E47" s="37"/>
      <c r="F47" s="28"/>
      <c r="G47" s="78"/>
    </row>
    <row r="48" spans="2:7" ht="11.25" customHeight="1">
      <c r="B48" s="7" t="s">
        <v>52</v>
      </c>
      <c r="C48" s="5"/>
      <c r="E48" s="37">
        <v>278</v>
      </c>
      <c r="F48" s="28"/>
      <c r="G48" s="78">
        <v>-400</v>
      </c>
    </row>
    <row r="49" spans="2:7" ht="11.25" customHeight="1">
      <c r="B49" s="7" t="s">
        <v>102</v>
      </c>
      <c r="C49" s="5"/>
      <c r="E49" s="37">
        <v>-248</v>
      </c>
      <c r="F49" s="28"/>
      <c r="G49" s="78">
        <v>0</v>
      </c>
    </row>
    <row r="50" spans="2:7" ht="11.25" customHeight="1">
      <c r="B50" s="7" t="s">
        <v>81</v>
      </c>
      <c r="C50" s="5"/>
      <c r="E50" s="37">
        <v>11252</v>
      </c>
      <c r="F50" s="28"/>
      <c r="G50" s="78">
        <v>-3869</v>
      </c>
    </row>
    <row r="51" spans="2:7" ht="11.25" customHeight="1" hidden="1">
      <c r="B51" s="7" t="s">
        <v>68</v>
      </c>
      <c r="C51" s="5"/>
      <c r="E51" s="37">
        <v>0</v>
      </c>
      <c r="F51" s="28"/>
      <c r="G51" s="78">
        <v>0</v>
      </c>
    </row>
    <row r="52" spans="2:7" ht="11.25" customHeight="1" thickBot="1">
      <c r="B52" s="4"/>
      <c r="C52" s="5"/>
      <c r="E52" s="54">
        <f>SUM(E48:E51)</f>
        <v>11282</v>
      </c>
      <c r="F52" s="28"/>
      <c r="G52" s="82">
        <f>SUM(G48:G51)</f>
        <v>-4269</v>
      </c>
    </row>
    <row r="53" spans="2:7" ht="11.25" customHeight="1" thickTop="1">
      <c r="B53" s="4"/>
      <c r="C53" s="5"/>
      <c r="E53" s="37"/>
      <c r="F53" s="28"/>
      <c r="G53" s="78"/>
    </row>
    <row r="54" spans="2:7" ht="11.25" customHeight="1">
      <c r="B54" s="7" t="s">
        <v>96</v>
      </c>
      <c r="C54" s="5"/>
      <c r="E54" s="37">
        <f>E39+E45+E52</f>
        <v>-127729</v>
      </c>
      <c r="F54" s="28"/>
      <c r="G54" s="78">
        <f>G39+G45+G52</f>
        <v>-13941</v>
      </c>
    </row>
    <row r="55" spans="2:7" ht="11.25" customHeight="1">
      <c r="B55" s="8"/>
      <c r="C55" s="9"/>
      <c r="E55" s="37"/>
      <c r="F55" s="28"/>
      <c r="G55" s="78"/>
    </row>
    <row r="56" spans="2:7" ht="11.25" customHeight="1">
      <c r="B56" s="10" t="s">
        <v>24</v>
      </c>
      <c r="C56" s="11"/>
      <c r="E56" s="37">
        <f>'Balance Sheet'!D27</f>
        <v>152591</v>
      </c>
      <c r="F56" s="28"/>
      <c r="G56" s="78">
        <v>36209</v>
      </c>
    </row>
    <row r="57" spans="2:7" ht="11.25" customHeight="1">
      <c r="B57" s="7"/>
      <c r="C57" s="5"/>
      <c r="E57" s="37"/>
      <c r="F57" s="28"/>
      <c r="G57" s="78"/>
    </row>
    <row r="58" spans="2:7" ht="12.75" thickBot="1">
      <c r="B58" s="10" t="s">
        <v>25</v>
      </c>
      <c r="C58" s="12"/>
      <c r="E58" s="54">
        <f>SUM(E54:E57)</f>
        <v>24862</v>
      </c>
      <c r="F58" s="28"/>
      <c r="G58" s="82">
        <f>SUM(G54:G57)</f>
        <v>22268</v>
      </c>
    </row>
    <row r="59" spans="5:7" ht="11.25" customHeight="1" thickTop="1">
      <c r="E59" s="37"/>
      <c r="F59" s="28"/>
      <c r="G59" s="39"/>
    </row>
    <row r="60" spans="5:7" ht="11.25" customHeight="1">
      <c r="E60" s="37"/>
      <c r="F60" s="28"/>
      <c r="G60" s="39"/>
    </row>
    <row r="61" spans="5:7" ht="11.25" customHeight="1">
      <c r="E61" s="55"/>
      <c r="G61" s="39"/>
    </row>
    <row r="62" spans="5:7" ht="11.25" customHeight="1">
      <c r="E62" s="26"/>
      <c r="G62" s="39"/>
    </row>
    <row r="63" spans="2:7" ht="11.25" customHeight="1">
      <c r="B63" s="13" t="s">
        <v>58</v>
      </c>
      <c r="G63" s="39"/>
    </row>
    <row r="64" ht="11.25" customHeight="1">
      <c r="B64" s="13" t="s">
        <v>101</v>
      </c>
    </row>
  </sheetData>
  <sheetProtection/>
  <protectedRanges>
    <protectedRange sqref="E27" name="Range1"/>
    <protectedRange sqref="G27" name="Range1_1"/>
  </protectedRange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H36" sqref="H36"/>
    </sheetView>
  </sheetViews>
  <sheetFormatPr defaultColWidth="8.00390625" defaultRowHeight="15.75"/>
  <cols>
    <col min="1" max="1" width="39.875" style="13" customWidth="1"/>
    <col min="2" max="3" width="11.125" style="13" customWidth="1"/>
    <col min="4" max="4" width="11.875" style="13" bestFit="1" customWidth="1"/>
    <col min="5" max="8" width="11.125" style="13" customWidth="1"/>
    <col min="9" max="16384" width="8.00390625" style="13" customWidth="1"/>
  </cols>
  <sheetData>
    <row r="1" spans="1:2" ht="12">
      <c r="A1" s="18" t="s">
        <v>113</v>
      </c>
      <c r="B1" s="18"/>
    </row>
    <row r="2" spans="1:2" ht="12">
      <c r="A2" s="33" t="s">
        <v>111</v>
      </c>
      <c r="B2" s="18"/>
    </row>
    <row r="3" spans="1:2" ht="12">
      <c r="A3" s="18" t="s">
        <v>5</v>
      </c>
      <c r="B3" s="18"/>
    </row>
    <row r="4" spans="1:2" ht="12">
      <c r="A4" s="18" t="s">
        <v>26</v>
      </c>
      <c r="B4" s="18"/>
    </row>
    <row r="5" spans="1:2" ht="12">
      <c r="A5" s="36" t="str">
        <f>'Income Statement'!A5</f>
        <v>For the third quarter ended 30 September 2020</v>
      </c>
      <c r="B5" s="18"/>
    </row>
    <row r="7" ht="12">
      <c r="H7" s="20"/>
    </row>
    <row r="8" spans="2:8" ht="12">
      <c r="B8" s="22"/>
      <c r="C8" s="22"/>
      <c r="D8" s="22"/>
      <c r="E8" s="22"/>
      <c r="F8" s="22"/>
      <c r="G8" s="22"/>
      <c r="H8" s="22"/>
    </row>
    <row r="9" spans="2:8" ht="12">
      <c r="B9" s="22"/>
      <c r="C9" s="22" t="s">
        <v>84</v>
      </c>
      <c r="D9" s="22" t="s">
        <v>88</v>
      </c>
      <c r="E9" s="22" t="s">
        <v>4</v>
      </c>
      <c r="F9" s="22"/>
      <c r="G9" s="22" t="s">
        <v>66</v>
      </c>
      <c r="H9" s="22"/>
    </row>
    <row r="10" spans="2:8" ht="12">
      <c r="B10" s="21" t="s">
        <v>8</v>
      </c>
      <c r="C10" s="21" t="s">
        <v>85</v>
      </c>
      <c r="D10" s="21" t="s">
        <v>89</v>
      </c>
      <c r="E10" s="21" t="s">
        <v>60</v>
      </c>
      <c r="F10" s="21" t="s">
        <v>0</v>
      </c>
      <c r="G10" s="21" t="s">
        <v>50</v>
      </c>
      <c r="H10" s="21" t="s">
        <v>0</v>
      </c>
    </row>
    <row r="11" spans="2:8" ht="12">
      <c r="B11" s="22" t="s">
        <v>6</v>
      </c>
      <c r="C11" s="22" t="s">
        <v>6</v>
      </c>
      <c r="D11" s="22"/>
      <c r="E11" s="22" t="s">
        <v>6</v>
      </c>
      <c r="F11" s="22" t="s">
        <v>6</v>
      </c>
      <c r="G11" s="22" t="s">
        <v>6</v>
      </c>
      <c r="H11" s="22" t="s">
        <v>6</v>
      </c>
    </row>
    <row r="13" ht="12">
      <c r="A13" s="27" t="s">
        <v>120</v>
      </c>
    </row>
    <row r="14" ht="12">
      <c r="E14" s="28"/>
    </row>
    <row r="15" spans="1:8" ht="12">
      <c r="A15" s="13" t="s">
        <v>27</v>
      </c>
      <c r="B15" s="28">
        <v>64528</v>
      </c>
      <c r="C15" s="28">
        <v>0</v>
      </c>
      <c r="D15" s="28">
        <v>667</v>
      </c>
      <c r="E15" s="28">
        <v>48903</v>
      </c>
      <c r="F15" s="28">
        <f>SUM(B15:E15)</f>
        <v>114098</v>
      </c>
      <c r="G15" s="28">
        <v>7228</v>
      </c>
      <c r="H15" s="28">
        <f>SUM(F15:G15)</f>
        <v>121326</v>
      </c>
    </row>
    <row r="16" spans="2:8" ht="12">
      <c r="B16" s="28"/>
      <c r="C16" s="28"/>
      <c r="D16" s="28"/>
      <c r="E16" s="28"/>
      <c r="F16" s="28"/>
      <c r="G16" s="28"/>
      <c r="H16" s="28"/>
    </row>
    <row r="17" spans="1:8" ht="12">
      <c r="A17" s="13" t="s">
        <v>59</v>
      </c>
      <c r="B17" s="28">
        <v>0</v>
      </c>
      <c r="C17" s="28">
        <v>0</v>
      </c>
      <c r="D17" s="28">
        <v>0</v>
      </c>
      <c r="E17" s="28">
        <f>'Income Statement'!E42</f>
        <v>-5447</v>
      </c>
      <c r="F17" s="28">
        <f>SUM(C17:E17)</f>
        <v>-5447</v>
      </c>
      <c r="G17" s="28">
        <v>208</v>
      </c>
      <c r="H17" s="28">
        <f>SUM(F17:G17)</f>
        <v>-5239</v>
      </c>
    </row>
    <row r="18" spans="2:8" ht="12">
      <c r="B18" s="28"/>
      <c r="C18" s="28"/>
      <c r="D18" s="28"/>
      <c r="E18" s="28"/>
      <c r="F18" s="28"/>
      <c r="G18" s="28"/>
      <c r="H18" s="28"/>
    </row>
    <row r="19" spans="1:8" ht="12">
      <c r="A19" s="13" t="s">
        <v>77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8" ht="12">
      <c r="B20" s="28"/>
      <c r="C20" s="28"/>
      <c r="D20" s="28"/>
      <c r="E20" s="28"/>
      <c r="F20" s="28"/>
      <c r="G20" s="28"/>
      <c r="H20" s="28"/>
    </row>
    <row r="21" spans="1:8" ht="12">
      <c r="A21" s="13" t="s">
        <v>53</v>
      </c>
      <c r="B21" s="28">
        <v>0</v>
      </c>
      <c r="C21" s="28"/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ht="12">
      <c r="B22" s="28"/>
      <c r="C22" s="28"/>
      <c r="D22" s="28"/>
      <c r="E22" s="28"/>
      <c r="F22" s="28"/>
      <c r="G22" s="28"/>
      <c r="H22" s="28"/>
    </row>
    <row r="23" spans="1:12" ht="12.75" thickBot="1">
      <c r="A23" s="13" t="s">
        <v>28</v>
      </c>
      <c r="B23" s="31">
        <f>SUM(B15:B22)</f>
        <v>64528</v>
      </c>
      <c r="C23" s="31">
        <f aca="true" t="shared" si="0" ref="C23:H23">SUM(C15:C22)</f>
        <v>0</v>
      </c>
      <c r="D23" s="31">
        <f t="shared" si="0"/>
        <v>667</v>
      </c>
      <c r="E23" s="31">
        <f t="shared" si="0"/>
        <v>43456</v>
      </c>
      <c r="F23" s="31">
        <f t="shared" si="0"/>
        <v>108651</v>
      </c>
      <c r="G23" s="31">
        <f t="shared" si="0"/>
        <v>7436</v>
      </c>
      <c r="H23" s="31">
        <f t="shared" si="0"/>
        <v>116087</v>
      </c>
      <c r="J23" s="28"/>
      <c r="K23" s="28"/>
      <c r="L23" s="28"/>
    </row>
    <row r="24" spans="2:10" ht="12.75" thickTop="1">
      <c r="B24" s="28"/>
      <c r="C24" s="28"/>
      <c r="D24" s="28"/>
      <c r="E24" s="28"/>
      <c r="F24" s="28"/>
      <c r="G24" s="28"/>
      <c r="H24" s="28"/>
      <c r="I24" s="28"/>
      <c r="J24" s="28"/>
    </row>
    <row r="25" spans="2:9" ht="12">
      <c r="B25" s="28"/>
      <c r="C25" s="28"/>
      <c r="D25" s="28"/>
      <c r="E25" s="28"/>
      <c r="F25" s="28"/>
      <c r="G25" s="28"/>
      <c r="H25" s="17"/>
      <c r="I25" s="28"/>
    </row>
    <row r="26" spans="1:12" ht="12">
      <c r="A26" s="27" t="s">
        <v>121</v>
      </c>
      <c r="B26" s="28"/>
      <c r="C26" s="28"/>
      <c r="D26" s="28"/>
      <c r="E26" s="28"/>
      <c r="F26" s="28"/>
      <c r="G26" s="28"/>
      <c r="H26" s="28"/>
      <c r="J26" s="28"/>
      <c r="K26" s="28"/>
      <c r="L26" s="28"/>
    </row>
    <row r="27" spans="2:12" ht="12">
      <c r="B27" s="28"/>
      <c r="C27" s="28"/>
      <c r="D27" s="28"/>
      <c r="E27" s="28"/>
      <c r="F27" s="28"/>
      <c r="G27" s="28"/>
      <c r="H27" s="28"/>
      <c r="L27" s="28"/>
    </row>
    <row r="28" spans="1:8" ht="12">
      <c r="A28" s="13" t="s">
        <v>27</v>
      </c>
      <c r="B28" s="28">
        <v>64528</v>
      </c>
      <c r="C28" s="28">
        <v>0</v>
      </c>
      <c r="D28" s="28">
        <v>592</v>
      </c>
      <c r="E28" s="73">
        <v>49784</v>
      </c>
      <c r="F28" s="28">
        <f>SUM(B28:E28)</f>
        <v>114904</v>
      </c>
      <c r="G28" s="73">
        <v>7805</v>
      </c>
      <c r="H28" s="28">
        <f>SUM(F28:G28)</f>
        <v>122709</v>
      </c>
    </row>
    <row r="29" spans="2:8" ht="12">
      <c r="B29" s="28"/>
      <c r="C29" s="28"/>
      <c r="D29" s="28"/>
      <c r="E29" s="73"/>
      <c r="F29" s="28"/>
      <c r="G29" s="73"/>
      <c r="H29" s="73"/>
    </row>
    <row r="30" spans="1:8" ht="12">
      <c r="A30" s="13" t="s">
        <v>59</v>
      </c>
      <c r="B30" s="28">
        <v>0</v>
      </c>
      <c r="C30" s="28">
        <v>0</v>
      </c>
      <c r="D30" s="28">
        <v>0</v>
      </c>
      <c r="E30" s="28">
        <v>-12228</v>
      </c>
      <c r="F30" s="28">
        <f>SUM(C30:E30)</f>
        <v>-12228</v>
      </c>
      <c r="G30" s="73">
        <v>342</v>
      </c>
      <c r="H30" s="28">
        <f>SUM(F30:G30)</f>
        <v>-11886</v>
      </c>
    </row>
    <row r="31" spans="2:8" ht="12">
      <c r="B31" s="28"/>
      <c r="C31" s="28"/>
      <c r="D31" s="28"/>
      <c r="E31" s="28"/>
      <c r="F31" s="28"/>
      <c r="G31" s="28"/>
      <c r="H31" s="28"/>
    </row>
    <row r="32" spans="1:8" ht="12">
      <c r="A32" s="13" t="s">
        <v>77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2:8" ht="12">
      <c r="B33" s="28"/>
      <c r="C33" s="28"/>
      <c r="D33" s="28"/>
      <c r="E33" s="28"/>
      <c r="F33" s="28"/>
      <c r="G33" s="28"/>
      <c r="H33" s="28"/>
    </row>
    <row r="34" spans="1:8" ht="12">
      <c r="A34" s="13" t="s">
        <v>53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8" ht="12">
      <c r="B35" s="50"/>
      <c r="C35" s="50"/>
      <c r="D35" s="50"/>
      <c r="E35" s="14"/>
      <c r="F35" s="14"/>
      <c r="G35" s="14"/>
      <c r="H35" s="14"/>
    </row>
    <row r="36" spans="1:8" ht="12.75" thickBot="1">
      <c r="A36" s="13" t="s">
        <v>28</v>
      </c>
      <c r="B36" s="31">
        <f>SUM(B28:B35)</f>
        <v>64528</v>
      </c>
      <c r="C36" s="31">
        <f aca="true" t="shared" si="1" ref="C36:H36">SUM(C28:C35)</f>
        <v>0</v>
      </c>
      <c r="D36" s="31">
        <f t="shared" si="1"/>
        <v>592</v>
      </c>
      <c r="E36" s="31">
        <f t="shared" si="1"/>
        <v>37556</v>
      </c>
      <c r="F36" s="31">
        <f t="shared" si="1"/>
        <v>102676</v>
      </c>
      <c r="G36" s="31">
        <f t="shared" si="1"/>
        <v>8147</v>
      </c>
      <c r="H36" s="31">
        <f t="shared" si="1"/>
        <v>110823</v>
      </c>
    </row>
    <row r="37" ht="12.75" thickTop="1"/>
    <row r="39" ht="12">
      <c r="A39" s="13" t="s">
        <v>61</v>
      </c>
    </row>
    <row r="40" ht="12">
      <c r="A40" s="13" t="s">
        <v>100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&amp;C4</oddFooter>
  </headerFooter>
  <ignoredErrors>
    <ignoredError sqref="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Aisyah Safraa Azmi</cp:lastModifiedBy>
  <cp:lastPrinted>2020-05-18T00:43:49Z</cp:lastPrinted>
  <dcterms:created xsi:type="dcterms:W3CDTF">2005-02-18T06:17:44Z</dcterms:created>
  <dcterms:modified xsi:type="dcterms:W3CDTF">2020-11-20T09:00:43Z</dcterms:modified>
  <cp:category/>
  <cp:version/>
  <cp:contentType/>
  <cp:contentStatus/>
</cp:coreProperties>
</file>